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50" i="1" l="1"/>
  <c r="C50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6" i="1"/>
  <c r="F50" i="1" l="1"/>
  <c r="E50" i="1"/>
</calcChain>
</file>

<file path=xl/sharedStrings.xml><?xml version="1.0" encoding="utf-8"?>
<sst xmlns="http://schemas.openxmlformats.org/spreadsheetml/2006/main" count="103" uniqueCount="102">
  <si>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</si>
  <si>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</si>
  <si>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</si>
  <si>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</si>
  <si>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</si>
  <si>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</si>
  <si>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</si>
  <si>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</si>
  <si>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</si>
  <si>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</si>
  <si>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</si>
  <si>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</si>
  <si>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</si>
  <si>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</si>
  <si>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</si>
  <si>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</si>
  <si>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</si>
  <si>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</si>
  <si>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</si>
  <si>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</si>
  <si>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</si>
  <si>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</si>
  <si>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</si>
  <si>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</si>
  <si>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</si>
  <si>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</si>
  <si>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</si>
  <si>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</si>
  <si>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</si>
  <si>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</si>
  <si>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</si>
  <si>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</si>
  <si>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</si>
  <si>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</si>
  <si>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</si>
  <si>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</si>
  <si>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</si>
  <si>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</si>
  <si>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</si>
  <si>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</si>
  <si>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</si>
  <si>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</si>
  <si>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</si>
  <si>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</si>
  <si>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</si>
  <si>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</si>
  <si>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</si>
  <si>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</si>
  <si>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</si>
  <si>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</si>
  <si>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</si>
  <si>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</si>
  <si>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</si>
  <si>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</si>
  <si>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</si>
  <si>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</si>
  <si>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</si>
  <si>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</si>
  <si>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</si>
  <si>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</si>
  <si>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</si>
  <si>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</si>
  <si>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</si>
  <si>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</si>
  <si>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</si>
  <si>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</si>
  <si>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</si>
  <si>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</si>
  <si>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</si>
  <si>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</si>
  <si>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</si>
  <si>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</si>
  <si>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</si>
  <si>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</si>
  <si>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</si>
  <si>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</si>
  <si>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</si>
  <si>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</si>
  <si>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</si>
  <si>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</si>
  <si>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623</t>
  </si>
  <si>
    <t>Гранты в форме субсидии автономным учреждениям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</si>
  <si>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</si>
  <si>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</si>
  <si>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</si>
  <si>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</si>
  <si>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</si>
  <si>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</si>
  <si>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</si>
  <si>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</si>
  <si>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</si>
  <si>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</si>
  <si>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</si>
  <si>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</si>
  <si>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</si>
  <si>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</si>
  <si>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Т.А. Новоселова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</si>
  <si>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</si>
  <si>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</si>
  <si>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Исполнитель: Малинина Светлана Сергеевна</t>
  </si>
  <si>
    <t>на 01.11.2023</t>
  </si>
  <si>
    <t>Приложение к сведениям об исполнении бюджета  района
по состоянию на 01.11.2023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</si>
</sst>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9"/>
  <sheetViews>
    <sheetView showGridLines="0" tabSelected="1" workbookViewId="0">
      <selection activeCell="F49" sqref="B6:F49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5" style="7" customWidth="1"/>
    <col min="4" max="4" width="13.5703125" style="8" customWidth="1"/>
    <col min="5" max="5" width="13.7109375" style="21" customWidth="1"/>
    <col min="6" max="6" width="13.28515625" style="21" customWidth="1"/>
    <col min="7" max="7" width="16.5703125" customWidth="1"/>
    <col min="8" max="9" width="9.140625" customWidth="1"/>
  </cols>
  <sheetData>
    <row r="1" spans="1:6" ht="36.75" customHeight="1" x14ac:dyDescent="0.2">
      <c r="C1" s="42" t="s">
        <v>101</v>
      </c>
      <c r="D1" s="43"/>
      <c r="E1" s="43"/>
      <c r="F1" s="43"/>
    </row>
    <row r="2" spans="1:6" ht="24" customHeight="1" x14ac:dyDescent="0.25">
      <c r="A2" s="41" t="s">
        <v>47</v>
      </c>
      <c r="B2" s="41"/>
      <c r="C2" s="41"/>
      <c r="D2" s="41"/>
      <c r="E2" s="41"/>
      <c r="F2" s="41"/>
    </row>
    <row r="3" spans="1:6" ht="19.5" customHeight="1" x14ac:dyDescent="0.25">
      <c r="A3" s="41" t="s">
        <v>100</v>
      </c>
      <c r="B3" s="41"/>
      <c r="C3" s="41"/>
      <c r="D3" s="41"/>
      <c r="E3" s="41"/>
      <c r="F3" s="41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20" t="s">
        <v>0</v>
      </c>
      <c r="B5" s="20" t="s">
        <v>1</v>
      </c>
      <c r="C5" s="20" t="s">
        <v>48</v>
      </c>
      <c r="D5" s="26" t="s">
        <v>49</v>
      </c>
      <c r="E5" s="27" t="s">
        <v>52</v>
      </c>
      <c r="F5" s="27" t="s">
        <v>51</v>
      </c>
    </row>
    <row r="6" spans="1:6" s="1" customFormat="1" ht="49.5" customHeight="1" x14ac:dyDescent="0.2">
      <c r="A6" s="33" t="s">
        <v>2</v>
      </c>
      <c r="B6" s="34" t="s">
        <v>3</v>
      </c>
      <c r="C6" s="40">
        <v>601811.61</v>
      </c>
      <c r="D6" s="40">
        <v>460599.37</v>
      </c>
      <c r="E6" s="37">
        <f>D6-C6</f>
        <v>-141212.24</v>
      </c>
      <c r="F6" s="18">
        <f>D6/C6*100</f>
        <v>76.53547428239213</v>
      </c>
    </row>
    <row r="7" spans="1:6" s="6" customFormat="1" ht="15.75" x14ac:dyDescent="0.2">
      <c r="A7" s="20" t="s">
        <v>4</v>
      </c>
      <c r="B7" s="35" t="s">
        <v>5</v>
      </c>
      <c r="C7" s="39">
        <v>137896.35</v>
      </c>
      <c r="D7" s="39">
        <v>101785.55</v>
      </c>
      <c r="E7" s="38">
        <f t="shared" ref="E7:E49" si="0">D7-C7</f>
        <v>-36110.800000000003</v>
      </c>
      <c r="F7" s="19">
        <f t="shared" ref="F7:F49" si="1">D7/C7*100</f>
        <v>73.813084972879992</v>
      </c>
    </row>
    <row r="8" spans="1:6" s="6" customFormat="1" ht="15.75" x14ac:dyDescent="0.2">
      <c r="A8" s="20" t="s">
        <v>6</v>
      </c>
      <c r="B8" s="35" t="s">
        <v>7</v>
      </c>
      <c r="C8" s="39">
        <v>4692.8900000000003</v>
      </c>
      <c r="D8" s="39">
        <v>2981.46</v>
      </c>
      <c r="E8" s="38">
        <f t="shared" si="0"/>
        <v>-1711.4300000000003</v>
      </c>
      <c r="F8" s="19">
        <f t="shared" si="1"/>
        <v>63.531427329428134</v>
      </c>
    </row>
    <row r="9" spans="1:6" s="6" customFormat="1" ht="15.75" x14ac:dyDescent="0.2">
      <c r="A9" s="20" t="s">
        <v>8</v>
      </c>
      <c r="B9" s="35" t="s">
        <v>75</v>
      </c>
      <c r="C9" s="39">
        <v>155.1</v>
      </c>
      <c r="D9" s="39">
        <v>120.6</v>
      </c>
      <c r="E9" s="38">
        <f t="shared" si="0"/>
        <v>-34.5</v>
      </c>
      <c r="F9" s="19">
        <f t="shared" si="1"/>
        <v>77.756286266924562</v>
      </c>
    </row>
    <row r="10" spans="1:6" s="6" customFormat="1" ht="34.5" customHeight="1" x14ac:dyDescent="0.2">
      <c r="A10" s="20" t="s">
        <v>9</v>
      </c>
      <c r="B10" s="35" t="s">
        <v>10</v>
      </c>
      <c r="C10" s="39">
        <v>41454.83</v>
      </c>
      <c r="D10" s="39">
        <v>29438.560000000001</v>
      </c>
      <c r="E10" s="38">
        <f t="shared" si="0"/>
        <v>-12016.27</v>
      </c>
      <c r="F10" s="19">
        <f t="shared" si="1"/>
        <v>71.013582735714991</v>
      </c>
    </row>
    <row r="11" spans="1:6" s="6" customFormat="1" ht="15.75" x14ac:dyDescent="0.2">
      <c r="A11" s="20" t="s">
        <v>11</v>
      </c>
      <c r="B11" s="35" t="s">
        <v>12</v>
      </c>
      <c r="C11" s="39">
        <v>315422.18</v>
      </c>
      <c r="D11" s="39">
        <v>249609.7</v>
      </c>
      <c r="E11" s="38">
        <f t="shared" si="0"/>
        <v>-65812.479999999981</v>
      </c>
      <c r="F11" s="19">
        <f t="shared" si="1"/>
        <v>79.135113453340551</v>
      </c>
    </row>
    <row r="12" spans="1:6" s="6" customFormat="1" ht="31.5" x14ac:dyDescent="0.2">
      <c r="A12" s="20" t="s">
        <v>13</v>
      </c>
      <c r="B12" s="35" t="s">
        <v>14</v>
      </c>
      <c r="C12" s="39">
        <v>10951.42</v>
      </c>
      <c r="D12" s="39">
        <v>6902.66</v>
      </c>
      <c r="E12" s="38">
        <f t="shared" si="0"/>
        <v>-4048.76</v>
      </c>
      <c r="F12" s="19">
        <f t="shared" si="1"/>
        <v>63.029817137868882</v>
      </c>
    </row>
    <row r="13" spans="1:6" s="6" customFormat="1" ht="19.5" customHeight="1" x14ac:dyDescent="0.2">
      <c r="A13" s="20" t="s">
        <v>69</v>
      </c>
      <c r="B13" s="35" t="s">
        <v>76</v>
      </c>
      <c r="C13" s="39">
        <v>1465.05</v>
      </c>
      <c r="D13" s="39">
        <v>0</v>
      </c>
      <c r="E13" s="38">
        <f t="shared" si="0"/>
        <v>-1465.05</v>
      </c>
      <c r="F13" s="19">
        <f t="shared" si="1"/>
        <v>0</v>
      </c>
    </row>
    <row r="14" spans="1:6" s="6" customFormat="1" ht="47.25" x14ac:dyDescent="0.2">
      <c r="A14" s="20" t="s">
        <v>15</v>
      </c>
      <c r="B14" s="35" t="s">
        <v>16</v>
      </c>
      <c r="C14" s="39">
        <v>89773.8</v>
      </c>
      <c r="D14" s="39">
        <v>69760.84</v>
      </c>
      <c r="E14" s="38">
        <f t="shared" si="0"/>
        <v>-20012.960000000006</v>
      </c>
      <c r="F14" s="19">
        <f t="shared" si="1"/>
        <v>77.707348914716761</v>
      </c>
    </row>
    <row r="15" spans="1:6" s="1" customFormat="1" ht="32.25" customHeight="1" x14ac:dyDescent="0.2">
      <c r="A15" s="33" t="s">
        <v>17</v>
      </c>
      <c r="B15" s="34" t="s">
        <v>18</v>
      </c>
      <c r="C15" s="40">
        <v>528435.09</v>
      </c>
      <c r="D15" s="40">
        <v>299149.74</v>
      </c>
      <c r="E15" s="37">
        <f t="shared" si="0"/>
        <v>-229285.34999999998</v>
      </c>
      <c r="F15" s="18">
        <f t="shared" si="1"/>
        <v>56.610498746402328</v>
      </c>
    </row>
    <row r="16" spans="1:6" s="6" customFormat="1" ht="31.5" x14ac:dyDescent="0.2">
      <c r="A16" s="20" t="s">
        <v>19</v>
      </c>
      <c r="B16" s="35" t="s">
        <v>79</v>
      </c>
      <c r="C16" s="39">
        <v>153893.64000000001</v>
      </c>
      <c r="D16" s="39">
        <v>54993.81</v>
      </c>
      <c r="E16" s="38">
        <f t="shared" si="0"/>
        <v>-98899.830000000016</v>
      </c>
      <c r="F16" s="19">
        <f t="shared" si="1"/>
        <v>35.734946551397442</v>
      </c>
    </row>
    <row r="17" spans="1:6" s="6" customFormat="1" ht="15.75" x14ac:dyDescent="0.2">
      <c r="A17" s="20" t="s">
        <v>20</v>
      </c>
      <c r="B17" s="35" t="s">
        <v>56</v>
      </c>
      <c r="C17" s="39">
        <v>355446.11</v>
      </c>
      <c r="D17" s="39">
        <v>232766.97</v>
      </c>
      <c r="E17" s="38">
        <f t="shared" si="0"/>
        <v>-122679.13999999998</v>
      </c>
      <c r="F17" s="19">
        <f t="shared" si="1"/>
        <v>65.48586788585196</v>
      </c>
    </row>
    <row r="18" spans="1:6" s="6" customFormat="1" ht="47.25" x14ac:dyDescent="0.2">
      <c r="A18" s="20" t="s">
        <v>94</v>
      </c>
      <c r="B18" s="35" t="s">
        <v>95</v>
      </c>
      <c r="C18" s="39">
        <v>600</v>
      </c>
      <c r="D18" s="39">
        <v>179.7</v>
      </c>
      <c r="E18" s="38">
        <f t="shared" si="0"/>
        <v>-420.3</v>
      </c>
      <c r="F18" s="19">
        <f t="shared" si="1"/>
        <v>29.95</v>
      </c>
    </row>
    <row r="19" spans="1:6" s="6" customFormat="1" ht="15.75" x14ac:dyDescent="0.2">
      <c r="A19" s="20" t="s">
        <v>61</v>
      </c>
      <c r="B19" s="35" t="s">
        <v>62</v>
      </c>
      <c r="C19" s="39">
        <v>18495.330000000002</v>
      </c>
      <c r="D19" s="39">
        <v>11209.26</v>
      </c>
      <c r="E19" s="38">
        <f t="shared" si="0"/>
        <v>-7286.0700000000015</v>
      </c>
      <c r="F19" s="19">
        <f t="shared" si="1"/>
        <v>60.605893487707426</v>
      </c>
    </row>
    <row r="20" spans="1:6" s="1" customFormat="1" ht="15.75" x14ac:dyDescent="0.2">
      <c r="A20" s="33" t="s">
        <v>21</v>
      </c>
      <c r="B20" s="34" t="s">
        <v>22</v>
      </c>
      <c r="C20" s="40">
        <v>63379.77</v>
      </c>
      <c r="D20" s="40">
        <v>52151.03</v>
      </c>
      <c r="E20" s="37">
        <f t="shared" si="0"/>
        <v>-11228.739999999998</v>
      </c>
      <c r="F20" s="18">
        <f t="shared" si="1"/>
        <v>82.283400523542454</v>
      </c>
    </row>
    <row r="21" spans="1:6" s="6" customFormat="1" ht="15.75" x14ac:dyDescent="0.2">
      <c r="A21" s="20" t="s">
        <v>23</v>
      </c>
      <c r="B21" s="35" t="s">
        <v>24</v>
      </c>
      <c r="C21" s="39">
        <v>6856</v>
      </c>
      <c r="D21" s="39">
        <v>4012.35</v>
      </c>
      <c r="E21" s="38">
        <f t="shared" si="0"/>
        <v>-2843.65</v>
      </c>
      <c r="F21" s="19">
        <f t="shared" si="1"/>
        <v>58.523191365227532</v>
      </c>
    </row>
    <row r="22" spans="1:6" s="6" customFormat="1" ht="31.5" x14ac:dyDescent="0.2">
      <c r="A22" s="20" t="s">
        <v>54</v>
      </c>
      <c r="B22" s="35" t="s">
        <v>55</v>
      </c>
      <c r="C22" s="39">
        <v>27399.29</v>
      </c>
      <c r="D22" s="39">
        <v>20006.150000000001</v>
      </c>
      <c r="E22" s="38">
        <f t="shared" si="0"/>
        <v>-7393.1399999999994</v>
      </c>
      <c r="F22" s="19">
        <f t="shared" si="1"/>
        <v>73.017038032737346</v>
      </c>
    </row>
    <row r="23" spans="1:6" s="6" customFormat="1" ht="15.75" x14ac:dyDescent="0.2">
      <c r="A23" s="20" t="s">
        <v>25</v>
      </c>
      <c r="B23" s="35" t="s">
        <v>26</v>
      </c>
      <c r="C23" s="39">
        <v>4869.93</v>
      </c>
      <c r="D23" s="39">
        <v>4869.93</v>
      </c>
      <c r="E23" s="38">
        <f t="shared" si="0"/>
        <v>0</v>
      </c>
      <c r="F23" s="19">
        <f t="shared" si="1"/>
        <v>100</v>
      </c>
    </row>
    <row r="24" spans="1:6" s="6" customFormat="1" ht="15.75" x14ac:dyDescent="0.2">
      <c r="A24" s="20" t="s">
        <v>27</v>
      </c>
      <c r="B24" s="35" t="s">
        <v>28</v>
      </c>
      <c r="C24" s="39">
        <v>24254.54</v>
      </c>
      <c r="D24" s="39">
        <v>23262.6</v>
      </c>
      <c r="E24" s="38">
        <f t="shared" si="0"/>
        <v>-991.94000000000233</v>
      </c>
      <c r="F24" s="19">
        <f t="shared" si="1"/>
        <v>95.910291434098511</v>
      </c>
    </row>
    <row r="25" spans="1:6" s="1" customFormat="1" ht="31.5" x14ac:dyDescent="0.2">
      <c r="A25" s="33" t="s">
        <v>29</v>
      </c>
      <c r="B25" s="34" t="s">
        <v>30</v>
      </c>
      <c r="C25" s="40">
        <v>234750.32</v>
      </c>
      <c r="D25" s="40">
        <v>108650.51</v>
      </c>
      <c r="E25" s="37">
        <f t="shared" si="0"/>
        <v>-126099.81000000001</v>
      </c>
      <c r="F25" s="18">
        <f t="shared" si="1"/>
        <v>46.283434246223813</v>
      </c>
    </row>
    <row r="26" spans="1:6" s="6" customFormat="1" ht="31.5" x14ac:dyDescent="0.2">
      <c r="A26" s="20" t="s">
        <v>70</v>
      </c>
      <c r="B26" s="35" t="s">
        <v>77</v>
      </c>
      <c r="C26" s="39">
        <v>2083.33</v>
      </c>
      <c r="D26" s="39">
        <v>2083.33</v>
      </c>
      <c r="E26" s="38">
        <f t="shared" si="0"/>
        <v>0</v>
      </c>
      <c r="F26" s="19">
        <f t="shared" si="1"/>
        <v>100</v>
      </c>
    </row>
    <row r="27" spans="1:6" s="6" customFormat="1" ht="31.5" x14ac:dyDescent="0.2">
      <c r="A27" s="20" t="s">
        <v>31</v>
      </c>
      <c r="B27" s="35" t="s">
        <v>32</v>
      </c>
      <c r="C27" s="39">
        <v>232666.99</v>
      </c>
      <c r="D27" s="39">
        <v>106567.18</v>
      </c>
      <c r="E27" s="38">
        <f t="shared" si="0"/>
        <v>-126099.81</v>
      </c>
      <c r="F27" s="19">
        <f t="shared" si="1"/>
        <v>45.802449243014657</v>
      </c>
    </row>
    <row r="28" spans="1:6" s="1" customFormat="1" ht="15.75" x14ac:dyDescent="0.2">
      <c r="A28" s="33" t="s">
        <v>68</v>
      </c>
      <c r="B28" s="34" t="s">
        <v>67</v>
      </c>
      <c r="C28" s="40">
        <v>332870.09999999998</v>
      </c>
      <c r="D28" s="40">
        <v>277391.75</v>
      </c>
      <c r="E28" s="37">
        <f t="shared" si="0"/>
        <v>-55478.349999999977</v>
      </c>
      <c r="F28" s="18">
        <f t="shared" si="1"/>
        <v>83.333333333333343</v>
      </c>
    </row>
    <row r="29" spans="1:6" s="6" customFormat="1" ht="31.5" x14ac:dyDescent="0.2">
      <c r="A29" s="20" t="s">
        <v>71</v>
      </c>
      <c r="B29" s="35" t="s">
        <v>72</v>
      </c>
      <c r="C29" s="39">
        <v>332870.09999999998</v>
      </c>
      <c r="D29" s="39">
        <v>277391.75</v>
      </c>
      <c r="E29" s="38">
        <f t="shared" si="0"/>
        <v>-55478.349999999977</v>
      </c>
      <c r="F29" s="19">
        <f t="shared" si="1"/>
        <v>83.333333333333343</v>
      </c>
    </row>
    <row r="30" spans="1:6" s="1" customFormat="1" ht="31.5" x14ac:dyDescent="0.2">
      <c r="A30" s="33" t="s">
        <v>33</v>
      </c>
      <c r="B30" s="34" t="s">
        <v>34</v>
      </c>
      <c r="C30" s="40">
        <v>935074.12</v>
      </c>
      <c r="D30" s="40">
        <v>687974.73</v>
      </c>
      <c r="E30" s="37">
        <f t="shared" si="0"/>
        <v>-247099.39</v>
      </c>
      <c r="F30" s="18">
        <f t="shared" si="1"/>
        <v>73.574352587151054</v>
      </c>
    </row>
    <row r="31" spans="1:6" s="6" customFormat="1" ht="47.25" x14ac:dyDescent="0.2">
      <c r="A31" s="20" t="s">
        <v>35</v>
      </c>
      <c r="B31" s="35" t="s">
        <v>36</v>
      </c>
      <c r="C31" s="39">
        <v>784626.3</v>
      </c>
      <c r="D31" s="39">
        <v>592722.18000000005</v>
      </c>
      <c r="E31" s="38">
        <f t="shared" si="0"/>
        <v>-191904.12</v>
      </c>
      <c r="F31" s="19">
        <f t="shared" si="1"/>
        <v>75.541972019036336</v>
      </c>
    </row>
    <row r="32" spans="1:6" s="6" customFormat="1" ht="15.75" x14ac:dyDescent="0.2">
      <c r="A32" s="20" t="s">
        <v>37</v>
      </c>
      <c r="B32" s="35" t="s">
        <v>38</v>
      </c>
      <c r="C32" s="39">
        <v>101415.88</v>
      </c>
      <c r="D32" s="39">
        <v>77199.75</v>
      </c>
      <c r="E32" s="38">
        <f t="shared" si="0"/>
        <v>-24216.130000000005</v>
      </c>
      <c r="F32" s="19">
        <f t="shared" si="1"/>
        <v>76.121954471035508</v>
      </c>
    </row>
    <row r="33" spans="1:6" s="6" customFormat="1" ht="15.75" x14ac:dyDescent="0.2">
      <c r="A33" s="20" t="s">
        <v>65</v>
      </c>
      <c r="B33" s="35" t="s">
        <v>66</v>
      </c>
      <c r="C33" s="39">
        <v>8244.24</v>
      </c>
      <c r="D33" s="39">
        <v>6627.66</v>
      </c>
      <c r="E33" s="38">
        <f t="shared" si="0"/>
        <v>-1616.58</v>
      </c>
      <c r="F33" s="19">
        <f t="shared" si="1"/>
        <v>80.391400541468954</v>
      </c>
    </row>
    <row r="34" spans="1:6" s="6" customFormat="1" ht="63" x14ac:dyDescent="0.2">
      <c r="A34" s="20" t="s">
        <v>87</v>
      </c>
      <c r="B34" s="35" t="s">
        <v>88</v>
      </c>
      <c r="C34" s="39">
        <v>39793.31</v>
      </c>
      <c r="D34" s="39">
        <v>11210.92</v>
      </c>
      <c r="E34" s="38">
        <f t="shared" si="0"/>
        <v>-28582.39</v>
      </c>
      <c r="F34" s="19">
        <f t="shared" si="1"/>
        <v>28.172876295035525</v>
      </c>
    </row>
    <row r="35" spans="1:6" s="6" customFormat="1" ht="63" x14ac:dyDescent="0.2">
      <c r="A35" s="20" t="s">
        <v>89</v>
      </c>
      <c r="B35" s="36" t="s">
        <v>97</v>
      </c>
      <c r="C35" s="39">
        <v>111.45</v>
      </c>
      <c r="D35" s="39">
        <v>0</v>
      </c>
      <c r="E35" s="38">
        <f t="shared" si="0"/>
        <v>-111.45</v>
      </c>
      <c r="F35" s="19">
        <f t="shared" si="1"/>
        <v>0</v>
      </c>
    </row>
    <row r="36" spans="1:6" s="6" customFormat="1" ht="15.75" x14ac:dyDescent="0.2">
      <c r="A36" s="20" t="s">
        <v>80</v>
      </c>
      <c r="B36" s="35" t="s">
        <v>81</v>
      </c>
      <c r="C36" s="39">
        <v>222.91</v>
      </c>
      <c r="D36" s="39">
        <v>0</v>
      </c>
      <c r="E36" s="38">
        <f t="shared" si="0"/>
        <v>-222.91</v>
      </c>
      <c r="F36" s="19">
        <f t="shared" si="1"/>
        <v>0</v>
      </c>
    </row>
    <row r="37" spans="1:6" s="6" customFormat="1" ht="63" x14ac:dyDescent="0.2">
      <c r="A37" s="20" t="s">
        <v>90</v>
      </c>
      <c r="B37" s="36" t="s">
        <v>98</v>
      </c>
      <c r="C37" s="39">
        <v>111.45</v>
      </c>
      <c r="D37" s="39">
        <v>0</v>
      </c>
      <c r="E37" s="38">
        <f t="shared" si="0"/>
        <v>-111.45</v>
      </c>
      <c r="F37" s="19">
        <f t="shared" si="1"/>
        <v>0</v>
      </c>
    </row>
    <row r="38" spans="1:6" s="6" customFormat="1" ht="31.5" x14ac:dyDescent="0.2">
      <c r="A38" s="20" t="s">
        <v>73</v>
      </c>
      <c r="B38" s="35" t="s">
        <v>74</v>
      </c>
      <c r="C38" s="39">
        <v>437.12</v>
      </c>
      <c r="D38" s="39">
        <v>214.21</v>
      </c>
      <c r="E38" s="38">
        <f t="shared" si="0"/>
        <v>-222.91</v>
      </c>
      <c r="F38" s="19">
        <f t="shared" si="1"/>
        <v>49.004849926793561</v>
      </c>
    </row>
    <row r="39" spans="1:6" s="6" customFormat="1" ht="49.5" customHeight="1" x14ac:dyDescent="0.2">
      <c r="A39" s="20" t="s">
        <v>91</v>
      </c>
      <c r="B39" s="35" t="s">
        <v>92</v>
      </c>
      <c r="C39" s="39">
        <v>111.45</v>
      </c>
      <c r="D39" s="39">
        <v>0</v>
      </c>
      <c r="E39" s="38">
        <f t="shared" si="0"/>
        <v>-111.45</v>
      </c>
      <c r="F39" s="19">
        <f t="shared" si="1"/>
        <v>0</v>
      </c>
    </row>
    <row r="40" spans="1:6" s="1" customFormat="1" ht="15.75" x14ac:dyDescent="0.2">
      <c r="A40" s="33" t="s">
        <v>82</v>
      </c>
      <c r="B40" s="34" t="s">
        <v>83</v>
      </c>
      <c r="C40" s="40">
        <v>27135.19</v>
      </c>
      <c r="D40" s="40">
        <v>25598.21</v>
      </c>
      <c r="E40" s="37">
        <f t="shared" si="0"/>
        <v>-1536.9799999999996</v>
      </c>
      <c r="F40" s="18">
        <f t="shared" si="1"/>
        <v>94.335842129721598</v>
      </c>
    </row>
    <row r="41" spans="1:6" s="6" customFormat="1" ht="15.75" x14ac:dyDescent="0.2">
      <c r="A41" s="20" t="s">
        <v>84</v>
      </c>
      <c r="B41" s="35" t="s">
        <v>85</v>
      </c>
      <c r="C41" s="39">
        <v>27135.19</v>
      </c>
      <c r="D41" s="39">
        <v>25598.21</v>
      </c>
      <c r="E41" s="38">
        <f t="shared" si="0"/>
        <v>-1536.9799999999996</v>
      </c>
      <c r="F41" s="19">
        <f t="shared" si="1"/>
        <v>94.335842129721598</v>
      </c>
    </row>
    <row r="42" spans="1:6" s="1" customFormat="1" ht="15.75" x14ac:dyDescent="0.2">
      <c r="A42" s="33" t="s">
        <v>39</v>
      </c>
      <c r="B42" s="34" t="s">
        <v>40</v>
      </c>
      <c r="C42" s="40">
        <v>952842.9</v>
      </c>
      <c r="D42" s="40">
        <v>653297.46</v>
      </c>
      <c r="E42" s="37">
        <f t="shared" si="0"/>
        <v>-299545.44000000006</v>
      </c>
      <c r="F42" s="18">
        <f t="shared" si="1"/>
        <v>68.562977170738222</v>
      </c>
    </row>
    <row r="43" spans="1:6" s="6" customFormat="1" ht="47.25" x14ac:dyDescent="0.2">
      <c r="A43" s="20" t="s">
        <v>41</v>
      </c>
      <c r="B43" s="35" t="s">
        <v>42</v>
      </c>
      <c r="C43" s="39">
        <v>332594.99</v>
      </c>
      <c r="D43" s="39">
        <v>229797.01</v>
      </c>
      <c r="E43" s="38">
        <f t="shared" si="0"/>
        <v>-102797.97999999998</v>
      </c>
      <c r="F43" s="19">
        <f t="shared" si="1"/>
        <v>69.092144172105534</v>
      </c>
    </row>
    <row r="44" spans="1:6" s="6" customFormat="1" ht="47.25" x14ac:dyDescent="0.2">
      <c r="A44" s="20" t="s">
        <v>57</v>
      </c>
      <c r="B44" s="35" t="s">
        <v>58</v>
      </c>
      <c r="C44" s="39">
        <v>608359.76</v>
      </c>
      <c r="D44" s="39">
        <v>420014.91</v>
      </c>
      <c r="E44" s="38">
        <f t="shared" si="0"/>
        <v>-188344.85000000003</v>
      </c>
      <c r="F44" s="19">
        <f t="shared" si="1"/>
        <v>69.040547652264166</v>
      </c>
    </row>
    <row r="45" spans="1:6" s="6" customFormat="1" ht="47.25" x14ac:dyDescent="0.2">
      <c r="A45" s="20" t="s">
        <v>93</v>
      </c>
      <c r="B45" s="35" t="s">
        <v>92</v>
      </c>
      <c r="C45" s="39">
        <v>111.45</v>
      </c>
      <c r="D45" s="39">
        <v>0</v>
      </c>
      <c r="E45" s="38">
        <f t="shared" si="0"/>
        <v>-111.45</v>
      </c>
      <c r="F45" s="19">
        <f t="shared" si="1"/>
        <v>0</v>
      </c>
    </row>
    <row r="46" spans="1:6" s="6" customFormat="1" ht="31.5" x14ac:dyDescent="0.2">
      <c r="A46" s="20" t="s">
        <v>63</v>
      </c>
      <c r="B46" s="35" t="s">
        <v>64</v>
      </c>
      <c r="C46" s="39">
        <v>135.71</v>
      </c>
      <c r="D46" s="39">
        <v>91.21</v>
      </c>
      <c r="E46" s="38">
        <f t="shared" si="0"/>
        <v>-44.500000000000014</v>
      </c>
      <c r="F46" s="19">
        <f t="shared" si="1"/>
        <v>67.209490826026069</v>
      </c>
    </row>
    <row r="47" spans="1:6" s="6" customFormat="1" ht="15.75" x14ac:dyDescent="0.2">
      <c r="A47" s="20" t="s">
        <v>43</v>
      </c>
      <c r="B47" s="35" t="s">
        <v>44</v>
      </c>
      <c r="C47" s="39">
        <v>222</v>
      </c>
      <c r="D47" s="39">
        <v>3.95</v>
      </c>
      <c r="E47" s="38">
        <f t="shared" si="0"/>
        <v>-218.05</v>
      </c>
      <c r="F47" s="19">
        <f t="shared" si="1"/>
        <v>1.7792792792792795</v>
      </c>
    </row>
    <row r="48" spans="1:6" s="6" customFormat="1" ht="15.75" x14ac:dyDescent="0.2">
      <c r="A48" s="20" t="s">
        <v>45</v>
      </c>
      <c r="B48" s="35" t="s">
        <v>46</v>
      </c>
      <c r="C48" s="39">
        <v>6418.99</v>
      </c>
      <c r="D48" s="39">
        <v>3390.39</v>
      </c>
      <c r="E48" s="38">
        <f t="shared" si="0"/>
        <v>-3028.6</v>
      </c>
      <c r="F48" s="19">
        <f t="shared" si="1"/>
        <v>52.81812247721215</v>
      </c>
    </row>
    <row r="49" spans="1:8" s="6" customFormat="1" ht="15.75" x14ac:dyDescent="0.2">
      <c r="A49" s="20" t="s">
        <v>59</v>
      </c>
      <c r="B49" s="35" t="s">
        <v>60</v>
      </c>
      <c r="C49" s="39">
        <v>5000</v>
      </c>
      <c r="D49" s="39">
        <v>0</v>
      </c>
      <c r="E49" s="38">
        <f t="shared" si="0"/>
        <v>-5000</v>
      </c>
      <c r="F49" s="19">
        <f t="shared" si="1"/>
        <v>0</v>
      </c>
    </row>
    <row r="50" spans="1:8" s="1" customFormat="1" ht="15.75" outlineLevel="1" x14ac:dyDescent="0.25">
      <c r="A50" s="23" t="s">
        <v>86</v>
      </c>
      <c r="B50" s="24"/>
      <c r="C50" s="25">
        <f>C6+C15+C20+C25+C28+C30+C40+C42</f>
        <v>3676299.1</v>
      </c>
      <c r="D50" s="25">
        <f>D6+D15+D20+D25+D28+D30+D40+D42</f>
        <v>2564812.7999999998</v>
      </c>
      <c r="E50" s="37">
        <f t="shared" ref="E50" si="2">D50-C50</f>
        <v>-1111486.3000000003</v>
      </c>
      <c r="F50" s="18">
        <f>D50/C50*100</f>
        <v>69.766162388691384</v>
      </c>
      <c r="H50" s="28"/>
    </row>
    <row r="51" spans="1:8" s="1" customFormat="1" ht="15.75" outlineLevel="1" x14ac:dyDescent="0.25">
      <c r="A51" s="29"/>
      <c r="B51" s="30"/>
      <c r="C51" s="31"/>
      <c r="D51" s="31"/>
      <c r="E51" s="31"/>
      <c r="F51" s="32"/>
      <c r="H51" s="28"/>
    </row>
    <row r="52" spans="1:8" s="6" customFormat="1" ht="15.75" customHeight="1" outlineLevel="1" x14ac:dyDescent="0.25">
      <c r="A52" s="45" t="s">
        <v>78</v>
      </c>
      <c r="B52" s="46"/>
      <c r="C52" s="17"/>
      <c r="D52" s="17"/>
      <c r="E52" s="45" t="s">
        <v>96</v>
      </c>
      <c r="F52" s="45"/>
      <c r="H52" s="22"/>
    </row>
    <row r="53" spans="1:8" ht="12.75" customHeight="1" x14ac:dyDescent="0.2">
      <c r="A53" s="10"/>
      <c r="B53" s="11"/>
      <c r="C53" s="12"/>
      <c r="D53" s="12"/>
    </row>
    <row r="54" spans="1:8" ht="12.75" customHeight="1" x14ac:dyDescent="0.2">
      <c r="A54" s="44" t="s">
        <v>99</v>
      </c>
      <c r="B54" s="44"/>
      <c r="C54" s="44"/>
      <c r="D54" s="44"/>
      <c r="E54" s="44"/>
      <c r="F54" s="44"/>
    </row>
    <row r="55" spans="1:8" ht="12.75" customHeight="1" x14ac:dyDescent="0.2">
      <c r="A55" s="13" t="s">
        <v>53</v>
      </c>
      <c r="B55" s="14"/>
      <c r="C55" s="15"/>
      <c r="D55" s="16"/>
      <c r="E55" s="13"/>
      <c r="F55" s="13"/>
    </row>
    <row r="56" spans="1:8" ht="12.75" customHeight="1" x14ac:dyDescent="0.2">
      <c r="A56" s="13"/>
      <c r="B56" s="14"/>
      <c r="C56" s="15"/>
      <c r="D56" s="16"/>
      <c r="E56" s="13"/>
      <c r="F56" s="13"/>
    </row>
    <row r="57" spans="1:8" ht="12.75" customHeight="1" x14ac:dyDescent="0.2">
      <c r="A57" s="13"/>
      <c r="B57" s="14"/>
      <c r="C57" s="15"/>
      <c r="D57" s="16"/>
      <c r="E57" s="13"/>
      <c r="F57" s="13"/>
    </row>
    <row r="58" spans="1:8" ht="12.75" customHeight="1" x14ac:dyDescent="0.2">
      <c r="C58" s="2"/>
      <c r="D58" s="3"/>
    </row>
    <row r="59" spans="1:8" ht="12.75" customHeight="1" x14ac:dyDescent="0.2">
      <c r="C59" s="4"/>
      <c r="D59" s="4"/>
    </row>
  </sheetData>
  <mergeCells count="6">
    <mergeCell ref="A2:F2"/>
    <mergeCell ref="C1:F1"/>
    <mergeCell ref="A3:F3"/>
    <mergeCell ref="A54:F54"/>
    <mergeCell ref="A52:B52"/>
    <mergeCell ref="E52:F52"/>
  </mergeCells>
  <pageMargins left="1.1023622047244095" right="0.11811023622047245" top="0.19685039370078741" bottom="0.19685039370078741" header="0.31496062992125984" footer="0.31496062992125984"/>
  <pageSetup paperSize="9" scale="5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2023-12-22T04:20:02Z</cp:lastPrinted>
  <dcterms:created xsi:type="dcterms:W3CDTF">2017-06-16T05:03:32Z</dcterms:created>
  <dcterms:modified xsi:type="dcterms:W3CDTF">2023-12-22T04:20:04Z</dcterms:modified>
</cp:coreProperties>
</file>